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G:\00996 remont armatury\"/>
    </mc:Choice>
  </mc:AlternateContent>
  <xr:revisionPtr revIDLastSave="0" documentId="8_{9D5451A4-0730-4CB2-8356-C8ADD1EBC320}" xr6:coauthVersionLast="47" xr6:coauthVersionMax="47" xr10:uidLastSave="{00000000-0000-0000-0000-000000000000}"/>
  <bookViews>
    <workbookView xWindow="-110" yWindow="-110" windowWidth="19420" windowHeight="10300" activeTab="2" xr2:uid="{00000000-000D-0000-FFFF-FFFF00000000}"/>
  </bookViews>
  <sheets>
    <sheet name="Podsumowanie" sheetId="5" r:id="rId1"/>
    <sheet name="Zawory bezpieczeństwa" sheetId="4" r:id="rId2"/>
    <sheet name="Usł. nieskatalogowane i części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" i="3" l="1"/>
  <c r="J8" i="3" s="1"/>
  <c r="G5" i="3" l="1"/>
  <c r="F6" i="5"/>
  <c r="G10" i="4"/>
  <c r="I5" i="3" l="1"/>
  <c r="J5" i="3" s="1"/>
  <c r="H6" i="5"/>
  <c r="I6" i="5" s="1"/>
  <c r="I10" i="4"/>
  <c r="J10" i="4" s="1"/>
  <c r="G7" i="3" l="1"/>
  <c r="G9" i="4"/>
  <c r="I9" i="4" s="1"/>
  <c r="J9" i="4" s="1"/>
  <c r="G8" i="4"/>
  <c r="G7" i="4"/>
  <c r="I7" i="4" s="1"/>
  <c r="J7" i="4" s="1"/>
  <c r="G6" i="4"/>
  <c r="I6" i="4" s="1"/>
  <c r="J6" i="4" s="1"/>
  <c r="G5" i="4"/>
  <c r="I5" i="4" s="1"/>
  <c r="J5" i="4" s="1"/>
  <c r="G4" i="4"/>
  <c r="I4" i="4" s="1"/>
  <c r="J4" i="4" s="1"/>
  <c r="G3" i="4"/>
  <c r="G4" i="3"/>
  <c r="G3" i="3"/>
  <c r="G18" i="4" l="1"/>
  <c r="E4" i="5" s="1"/>
  <c r="F4" i="5" s="1"/>
  <c r="H4" i="5" s="1"/>
  <c r="I4" i="5" s="1"/>
  <c r="I3" i="3"/>
  <c r="J3" i="3" s="1"/>
  <c r="I4" i="3"/>
  <c r="J4" i="3" s="1"/>
  <c r="I7" i="3"/>
  <c r="J7" i="3" s="1"/>
  <c r="G6" i="3"/>
  <c r="I8" i="4"/>
  <c r="J8" i="4"/>
  <c r="I3" i="4"/>
  <c r="J3" i="4" s="1"/>
  <c r="I18" i="4" l="1"/>
  <c r="J18" i="4" s="1"/>
  <c r="E5" i="5"/>
  <c r="F5" i="5" s="1"/>
  <c r="I6" i="3"/>
  <c r="J6" i="3" s="1"/>
  <c r="F7" i="5" l="1"/>
  <c r="H5" i="5"/>
  <c r="H7" i="5" s="1"/>
  <c r="I5" i="5" l="1"/>
  <c r="I7" i="5" s="1"/>
</calcChain>
</file>

<file path=xl/sharedStrings.xml><?xml version="1.0" encoding="utf-8"?>
<sst xmlns="http://schemas.openxmlformats.org/spreadsheetml/2006/main" count="75" uniqueCount="46">
  <si>
    <t>L.p</t>
  </si>
  <si>
    <t>Lp</t>
  </si>
  <si>
    <t>Element</t>
  </si>
  <si>
    <t>Opis usługi</t>
  </si>
  <si>
    <t>Ilość</t>
  </si>
  <si>
    <t>jm</t>
  </si>
  <si>
    <t>Prace w branży MC, MW, PP</t>
  </si>
  <si>
    <t>Wykonywanie czynności obiektowych nie wyszczególnionych w katalogu usług</t>
  </si>
  <si>
    <t>rbg</t>
  </si>
  <si>
    <t>Prace w branży EE/EA</t>
  </si>
  <si>
    <t>Prace diagnostyczne</t>
  </si>
  <si>
    <t>Suma</t>
  </si>
  <si>
    <t>Dostawa materiałów i części dla prac nieskatalogowanych według cennika Wykonawcy do limitu</t>
  </si>
  <si>
    <t xml:space="preserve">Materiały i cześci </t>
  </si>
  <si>
    <t>PLN</t>
  </si>
  <si>
    <t>Zakres prac przegladu rocznego dla zaworów bezpieczeństwa WP i urządzeń sterujących - CHEMAR typu SiZ2507  - 2 szt.</t>
  </si>
  <si>
    <t>Zakres czynności remontu kapitalnego dla zaworów bezpieczeństwa NP. ARI-SAFE 901 / 902-szt. 2</t>
  </si>
  <si>
    <t>Zakres prac przegladu rocznego dla zaworów bezpieczeństwa NP. - ARI-SAFE 901 / 902  - szt. 2</t>
  </si>
  <si>
    <t>Zakres czynności remontu kapitalnego dla zaworów bezpieczeństwa WP i urządzeń sterujących – CHEMAR typu SiZ2507  - 2 szt.</t>
  </si>
  <si>
    <t xml:space="preserve">Cena jednostkowa netto
[PLN]
</t>
  </si>
  <si>
    <t>Wartość całkowita w okresie obowiązywania umowy netto [PLN]</t>
  </si>
  <si>
    <t>Stawka VAT
[%]</t>
  </si>
  <si>
    <t>Wartość Podatku VAT
[PLN]</t>
  </si>
  <si>
    <t>Wartość całkowita w okresie obowiązywania umowy brutto [PLN]</t>
  </si>
  <si>
    <t>Nazwa pozycji w ofercie
(Nazwa operacji w zleceniu)Przedmiot Usługi</t>
  </si>
  <si>
    <t>Nazwa linii oferty szczegółowej na portalu (Nazwa linii usługi w zleceniu) Zakres usługi</t>
  </si>
  <si>
    <t>kpl.</t>
  </si>
  <si>
    <t>Lp. pozycji</t>
  </si>
  <si>
    <t>Nazwa linii oferty szczegółowej na portalu (Nazwa linii usługi w zleceniu)</t>
  </si>
  <si>
    <t>Szacunkowa ilość w okresie obowiązywania Umowy</t>
  </si>
  <si>
    <t>PRACE NIESKATALOGOWANE</t>
  </si>
  <si>
    <t>DOSTAWY CZĘŚCI (w tym 3% kosztów zakupu części)</t>
  </si>
  <si>
    <t>SUMA</t>
  </si>
  <si>
    <t xml:space="preserve">Załącznik nr </t>
  </si>
  <si>
    <t>SUMA dla zakresu pracy na Zaworach bezpieczeństwa</t>
  </si>
  <si>
    <r>
      <t xml:space="preserve">Zakres prac </t>
    </r>
    <r>
      <rPr>
        <sz val="11"/>
        <color rgb="FFFF0000"/>
        <rFont val="Calibri"/>
        <family val="2"/>
        <charset val="238"/>
        <scheme val="minor"/>
      </rPr>
      <t>zaworów</t>
    </r>
    <r>
      <rPr>
        <sz val="11"/>
        <color theme="1"/>
        <rFont val="Calibri"/>
        <family val="2"/>
        <charset val="238"/>
        <scheme val="minor"/>
      </rPr>
      <t xml:space="preserve"> bezpieczeństa WP i NP.</t>
    </r>
  </si>
  <si>
    <t>1. Remont kapitalny zaworów bezpieczeństwa
a) demontaż i transport górnych zespołów zaworów bezpieczeństwa do siedziby firmy
b) demontaż i ocena stanu technicznego górnego zespołu zaworów bezpieczeństwa (przeprowadzanie badań sprężyn górnych, wymiana uszczelnień siłowników i części tłoczących)
c) docieranie grzybów (badania penetracyjne)
d) konserwacja i montaż elementów</t>
  </si>
  <si>
    <t xml:space="preserve">2. Diagnostyka korpusów zaworów bezpieczeństwa (wykonywane na obiekcie)
a) docieranie siedlisk korpusów
b) badania siedlisk korpusów
- badanie penetracyjne 
- pomiar grubości napoimy stellitowej 
- pomiar twardości napoimy stellitowej 
c) badanie korpusów
- badanie ultradźwiękowe spoin 
- badania magnetyczne spoin 
- badania korpusów zaworów metodą replik matrycowych 
- określenie czasu dobowej pracy zaworów </t>
  </si>
  <si>
    <t>1. Przeglad roczny zaworów bezpieczeństwa
a) demontaż ( demontaż górnych podzespołów i siłowników)
b) przegląd techniczny podzespołów, ocena techniczna
c) wymiana uszkodzonych części (o-ring ów, uszczelnień, części złącznych)
d) docieranie siedlisk i grzybów (badania penetracyjne)
e) konserwacja i montaż elementów</t>
  </si>
  <si>
    <t>2. Przegląd urządzeń sterujących
a) Demontaż podzespołów
b) Przegląd i ocena techniczna
c) wymiana uszkodzonych części (reduktorów, filtrów, zespołów przewodów, grzybów, zaworów odcinających, uszczelnień, manometrów, zespołów nastawczo-regulacyjnych, części złącznych )
d) konserwacja i montaż elementów.</t>
  </si>
  <si>
    <t>3. Przegląd zaworów trójdrożnych i instalacji sprężonego powietrza.
a) demontaż podezpołów
b) wymiana uszczelnień
c) konserwacja i montaż podzespołów
d) sprawdzenie szczelności instalacji powietrza sterującego zaworami bezpieczeństwa</t>
  </si>
  <si>
    <t>1. Remont  kapitalny zaworów bezpieczeństwa
a) demontaż i transport górnych zespołów zaworów bezpieczeństwa do siedziby firmy
b) demontaż i ocena stanu technicznego górnego zespołu zaworów bezpieczeństwa (przeprowadzanie badań sprężyn górnych, wymiana uszczelnień siłowników i części tłoczących)
c) docieranie grzybów (badania penetracyjne)
d) konserwacja i montaż elementów</t>
  </si>
  <si>
    <t>2. Diagnostyka korpusów zaworów bezpieczeństwa (wykonywane na obiekcie)
a) docieranie siedlisk korpusów
b) badania siedlisk korpusów
- badanie penetracyjne 
- pomiar grubości napoimy stellitowej 
- pomiar twardości napoimy stellitowej 
c) badanie korpusów
- badanie ultradźwiękowe spoin 
- badania magnetyczne spoin 
- badania korpusów zaworów metodą replik matrycowych 
- określenie czasu dobowej pracy zaworów</t>
  </si>
  <si>
    <t>1. Przegladu rocznegozaworów bezpieczeństwa
a) demontaż ( demontaż górnych podzespołów)
b) przegląd techniczny podzespołów, ocena techniczna
c) wymiana uszkodzonych części (o-ring ów, uszczelnień, części złącznych)
d) docieranie siedlisk i grzybów (badania penetracyjne)
e) konserwacja i montaż elementów
2. Regulacja nastaw zaworów.
3.Przekazanie sprawozdań i z oceną techniczną naprawionych zaworów.</t>
  </si>
  <si>
    <t>UWAGA!</t>
  </si>
  <si>
    <t>Wykonawca wypełnia jedynie pole oznaczone kolorem żółtym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</si>
</sst>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#,##0.00\ &quot;zł&quot;;[Red]\-#,##0.00\ &quot;zł&quot;"/>
    <numFmt numFmtId="164" formatCode="#,##0\ &quot;zł&quot;"/>
    <numFmt numFmtId="165" formatCode="#,##0.00\ &quot;zł&quot;"/>
    <numFmt numFmtId="166" formatCode="#,##0_ ;[Red]\-#,##0\ "/>
  </numFmts>
  <fonts count="2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i/>
      <sz val="10"/>
      <color rgb="FF000000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b/>
      <i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scheme val="minor"/>
    </font>
    <font>
      <b/>
      <i/>
      <sz val="11"/>
      <name val="Calibri"/>
      <scheme val="minor"/>
    </font>
    <font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59999389629810485"/>
        <bgColor theme="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99">
    <xf numFmtId="0" fontId="0" fillId="0" borderId="0" xfId="0"/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49" fontId="4" fillId="0" borderId="1" xfId="1" applyNumberFormat="1" applyFont="1" applyBorder="1" applyAlignment="1">
      <alignment horizontal="left" vertical="center" wrapText="1"/>
    </xf>
    <xf numFmtId="0" fontId="0" fillId="0" borderId="1" xfId="2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7" fillId="0" borderId="10" xfId="0" applyFont="1" applyBorder="1"/>
    <xf numFmtId="0" fontId="7" fillId="0" borderId="11" xfId="0" applyFont="1" applyBorder="1"/>
    <xf numFmtId="0" fontId="8" fillId="0" borderId="1" xfId="0" applyFont="1" applyBorder="1" applyAlignment="1">
      <alignment horizontal="center" vertical="center"/>
    </xf>
    <xf numFmtId="49" fontId="8" fillId="0" borderId="1" xfId="1" applyNumberFormat="1" applyFont="1" applyBorder="1" applyAlignment="1">
      <alignment horizontal="left" vertical="center" wrapText="1"/>
    </xf>
    <xf numFmtId="0" fontId="8" fillId="0" borderId="1" xfId="2" applyFont="1" applyBorder="1" applyAlignment="1">
      <alignment horizontal="left" vertical="center" wrapText="1"/>
    </xf>
    <xf numFmtId="0" fontId="9" fillId="0" borderId="0" xfId="0" applyFont="1"/>
    <xf numFmtId="0" fontId="9" fillId="0" borderId="0" xfId="0" applyFont="1" applyAlignment="1">
      <alignment wrapText="1"/>
    </xf>
    <xf numFmtId="0" fontId="9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165" fontId="6" fillId="0" borderId="12" xfId="0" applyNumberFormat="1" applyFont="1" applyBorder="1" applyAlignment="1">
      <alignment horizontal="center" vertical="center"/>
    </xf>
    <xf numFmtId="164" fontId="0" fillId="3" borderId="8" xfId="0" applyNumberFormat="1" applyFill="1" applyBorder="1" applyAlignment="1">
      <alignment horizontal="center" vertical="center"/>
    </xf>
    <xf numFmtId="164" fontId="10" fillId="4" borderId="1" xfId="0" applyNumberFormat="1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3" borderId="0" xfId="0" applyFill="1"/>
    <xf numFmtId="0" fontId="12" fillId="0" borderId="2" xfId="0" applyFont="1" applyBorder="1" applyAlignment="1">
      <alignment horizontal="left" wrapText="1"/>
    </xf>
    <xf numFmtId="0" fontId="12" fillId="0" borderId="2" xfId="0" applyFont="1" applyBorder="1" applyAlignment="1">
      <alignment wrapText="1"/>
    </xf>
    <xf numFmtId="0" fontId="2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15" fillId="0" borderId="0" xfId="0" applyFont="1" applyFill="1" applyAlignment="1">
      <alignment horizontal="center" vertical="center"/>
    </xf>
    <xf numFmtId="164" fontId="15" fillId="0" borderId="0" xfId="0" applyNumberFormat="1" applyFont="1" applyFill="1" applyAlignment="1">
      <alignment horizontal="center" vertical="center"/>
    </xf>
    <xf numFmtId="0" fontId="16" fillId="2" borderId="16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164" fontId="15" fillId="0" borderId="1" xfId="0" applyNumberFormat="1" applyFont="1" applyFill="1" applyBorder="1" applyAlignment="1">
      <alignment horizontal="center" vertical="center"/>
    </xf>
    <xf numFmtId="0" fontId="0" fillId="5" borderId="2" xfId="0" applyFont="1" applyFill="1" applyBorder="1" applyAlignment="1">
      <alignment horizontal="center" vertical="center"/>
    </xf>
    <xf numFmtId="49" fontId="0" fillId="5" borderId="0" xfId="1" applyNumberFormat="1" applyFont="1" applyFill="1" applyAlignment="1">
      <alignment horizontal="left" vertical="center" wrapText="1"/>
    </xf>
    <xf numFmtId="0" fontId="0" fillId="5" borderId="0" xfId="2" applyNumberFormat="1" applyFont="1" applyFill="1" applyAlignment="1">
      <alignment horizontal="left" vertical="center" wrapText="1"/>
    </xf>
    <xf numFmtId="0" fontId="14" fillId="5" borderId="1" xfId="0" applyFont="1" applyFill="1" applyBorder="1" applyAlignment="1">
      <alignment horizontal="center" vertical="center"/>
    </xf>
    <xf numFmtId="164" fontId="0" fillId="5" borderId="15" xfId="0" applyNumberFormat="1" applyFont="1" applyFill="1" applyBorder="1" applyAlignment="1">
      <alignment horizontal="center" vertical="center"/>
    </xf>
    <xf numFmtId="0" fontId="15" fillId="5" borderId="0" xfId="0" applyFont="1" applyFill="1" applyAlignment="1">
      <alignment horizontal="center" vertical="center"/>
    </xf>
    <xf numFmtId="164" fontId="15" fillId="5" borderId="0" xfId="0" applyNumberFormat="1" applyFont="1" applyFill="1" applyAlignment="1">
      <alignment horizontal="center" vertical="center"/>
    </xf>
    <xf numFmtId="0" fontId="12" fillId="6" borderId="1" xfId="0" applyFont="1" applyFill="1" applyBorder="1"/>
    <xf numFmtId="0" fontId="17" fillId="0" borderId="2" xfId="0" applyFont="1" applyBorder="1" applyAlignment="1">
      <alignment horizontal="center" vertical="center"/>
    </xf>
    <xf numFmtId="3" fontId="18" fillId="3" borderId="2" xfId="0" applyNumberFormat="1" applyFont="1" applyFill="1" applyBorder="1" applyAlignment="1">
      <alignment horizontal="center" vertical="center"/>
    </xf>
    <xf numFmtId="3" fontId="18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3" fontId="17" fillId="0" borderId="1" xfId="0" applyNumberFormat="1" applyFont="1" applyBorder="1" applyAlignment="1">
      <alignment horizontal="center" vertical="center"/>
    </xf>
    <xf numFmtId="0" fontId="17" fillId="6" borderId="1" xfId="0" applyFont="1" applyFill="1" applyBorder="1" applyAlignment="1">
      <alignment horizontal="center" vertical="center"/>
    </xf>
    <xf numFmtId="3" fontId="17" fillId="6" borderId="1" xfId="0" applyNumberFormat="1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3" fontId="17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3" fontId="17" fillId="0" borderId="1" xfId="0" applyNumberFormat="1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2" fillId="0" borderId="3" xfId="0" applyFont="1" applyBorder="1" applyAlignment="1">
      <alignment horizontal="left" wrapText="1"/>
    </xf>
    <xf numFmtId="0" fontId="12" fillId="0" borderId="4" xfId="0" applyFont="1" applyBorder="1" applyAlignment="1">
      <alignment horizontal="left" wrapText="1"/>
    </xf>
    <xf numFmtId="3" fontId="18" fillId="3" borderId="3" xfId="0" applyNumberFormat="1" applyFont="1" applyFill="1" applyBorder="1" applyAlignment="1">
      <alignment horizontal="center" vertical="center"/>
    </xf>
    <xf numFmtId="3" fontId="18" fillId="3" borderId="4" xfId="0" applyNumberFormat="1" applyFont="1" applyFill="1" applyBorder="1" applyAlignment="1">
      <alignment horizontal="center" vertical="center"/>
    </xf>
    <xf numFmtId="3" fontId="18" fillId="0" borderId="3" xfId="0" applyNumberFormat="1" applyFont="1" applyBorder="1" applyAlignment="1">
      <alignment horizontal="center" vertical="center" wrapText="1"/>
    </xf>
    <xf numFmtId="3" fontId="18" fillId="0" borderId="4" xfId="0" applyNumberFormat="1" applyFont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1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0" fillId="6" borderId="1" xfId="0" applyFont="1" applyFill="1" applyBorder="1" applyAlignment="1">
      <alignment wrapText="1"/>
    </xf>
    <xf numFmtId="0" fontId="0" fillId="4" borderId="1" xfId="2" applyFont="1" applyFill="1" applyBorder="1" applyAlignment="1">
      <alignment horizontal="center" vertical="center" wrapText="1"/>
    </xf>
    <xf numFmtId="0" fontId="0" fillId="5" borderId="0" xfId="2" applyNumberFormat="1" applyFont="1" applyFill="1" applyAlignment="1">
      <alignment horizontal="center" vertical="center" wrapText="1"/>
    </xf>
    <xf numFmtId="3" fontId="8" fillId="4" borderId="1" xfId="2" applyNumberFormat="1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164" fontId="15" fillId="0" borderId="3" xfId="0" applyNumberFormat="1" applyFont="1" applyFill="1" applyBorder="1" applyAlignment="1">
      <alignment horizontal="center" vertical="center"/>
    </xf>
    <xf numFmtId="0" fontId="14" fillId="0" borderId="0" xfId="0" applyFont="1"/>
    <xf numFmtId="0" fontId="9" fillId="3" borderId="0" xfId="0" applyFont="1" applyFill="1" applyAlignment="1">
      <alignment wrapText="1"/>
    </xf>
    <xf numFmtId="0" fontId="21" fillId="3" borderId="0" xfId="0" applyFont="1" applyFill="1"/>
    <xf numFmtId="0" fontId="0" fillId="0" borderId="1" xfId="0" applyBorder="1" applyAlignment="1">
      <alignment vertical="center" wrapText="1"/>
    </xf>
    <xf numFmtId="166" fontId="0" fillId="0" borderId="1" xfId="0" applyNumberFormat="1" applyBorder="1" applyAlignment="1">
      <alignment horizontal="center" vertical="center"/>
    </xf>
    <xf numFmtId="8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horizontal="center" vertical="center"/>
    </xf>
    <xf numFmtId="8" fontId="0" fillId="0" borderId="1" xfId="0" applyNumberFormat="1" applyBorder="1" applyAlignment="1">
      <alignment horizontal="center" vertical="center"/>
    </xf>
    <xf numFmtId="165" fontId="0" fillId="0" borderId="1" xfId="0" applyNumberFormat="1" applyBorder="1" applyAlignment="1">
      <alignment vertical="center"/>
    </xf>
    <xf numFmtId="0" fontId="14" fillId="6" borderId="15" xfId="0" applyFont="1" applyFill="1" applyBorder="1" applyAlignment="1">
      <alignment horizontal="right" vertical="center"/>
    </xf>
    <xf numFmtId="0" fontId="14" fillId="0" borderId="20" xfId="0" applyFont="1" applyBorder="1" applyAlignment="1">
      <alignment horizontal="right" vertical="center"/>
    </xf>
    <xf numFmtId="0" fontId="14" fillId="0" borderId="2" xfId="0" applyFont="1" applyBorder="1" applyAlignment="1">
      <alignment horizontal="right" vertical="center"/>
    </xf>
    <xf numFmtId="8" fontId="0" fillId="6" borderId="1" xfId="0" applyNumberFormat="1" applyFill="1" applyBorder="1" applyAlignment="1">
      <alignment vertical="center"/>
    </xf>
    <xf numFmtId="166" fontId="0" fillId="6" borderId="1" xfId="0" applyNumberFormat="1" applyFill="1" applyBorder="1" applyAlignment="1">
      <alignment horizontal="center" vertical="center"/>
    </xf>
  </cellXfs>
  <cellStyles count="3">
    <cellStyle name="Normalny" xfId="0" builtinId="0"/>
    <cellStyle name="Normalny 2 2" xfId="2" xr:uid="{00000000-0005-0000-0000-000001000000}"/>
    <cellStyle name="Normalny 3" xfId="1" xr:uid="{00000000-0005-0000-0000-000002000000}"/>
  </cellStyles>
  <dxfs count="26"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zł&quot;"/>
      <fill>
        <patternFill patternType="none">
          <fgColor indexed="64"/>
          <bgColor indexed="65"/>
        </patternFill>
      </fill>
      <border diagonalUp="0" diagonalDown="0" outline="0">
        <left/>
        <right style="medium">
          <color indexed="64"/>
        </right>
        <top style="thin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\ &quot;zł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theme="0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fgColor indexed="64"/>
          <bgColor theme="0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>
        <top style="thin">
          <color indexed="64"/>
        </top>
      </border>
    </dxf>
    <dxf>
      <fill>
        <patternFill patternType="none">
          <fgColor indexed="64"/>
          <bgColor auto="1"/>
        </patternFill>
      </fill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theme="4"/>
          <bgColor theme="6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ela6" displayName="Tabela6" ref="A2:J8" headerRowDxfId="25" dataDxfId="23" totalsRowDxfId="21" headerRowBorderDxfId="24" tableBorderDxfId="22" totalsRowBorderDxfId="20">
  <tableColumns count="10">
    <tableColumn id="1" xr3:uid="{00000000-0010-0000-0000-000001000000}" name="Lp" totalsRowLabel="Suma" dataDxfId="19" totalsRowDxfId="18"/>
    <tableColumn id="4" xr3:uid="{00000000-0010-0000-0000-000004000000}" name="Element" dataDxfId="17" totalsRowDxfId="16" dataCellStyle="Normalny 3"/>
    <tableColumn id="6" xr3:uid="{00000000-0010-0000-0000-000006000000}" name="Opis usługi" dataDxfId="15" totalsRowDxfId="14" dataCellStyle="Normalny 2 2"/>
    <tableColumn id="2" xr3:uid="{00000000-0010-0000-0000-000002000000}" name="Ilość" dataDxfId="13" totalsRowDxfId="12" dataCellStyle="Normalny 2 2"/>
    <tableColumn id="7" xr3:uid="{00000000-0010-0000-0000-000007000000}" name="jm" dataDxfId="11" totalsRowDxfId="10"/>
    <tableColumn id="3" xr3:uid="{00000000-0010-0000-0000-000003000000}" name="Cena jednostkowa netto_x000a_[PLN]_x000a_" dataDxfId="9" totalsRowDxfId="8"/>
    <tableColumn id="11" xr3:uid="{00000000-0010-0000-0000-00000B000000}" name="Wartość całkowita w okresie obowiązywania umowy netto [PLN]" totalsRowFunction="sum" dataDxfId="7" totalsRowDxfId="6"/>
    <tableColumn id="5" xr3:uid="{70B62945-9E4A-4EE7-BA36-8A7589143659}" name="Stawka VAT_x000a_[%]" dataDxfId="5" totalsRowDxfId="4"/>
    <tableColumn id="8" xr3:uid="{7AE15730-1DD4-461D-9BF4-997828EEBA41}" name="Wartość Podatku VAT_x000a_[PLN]" dataDxfId="3" totalsRowDxfId="2">
      <calculatedColumnFormula>G3*0.23</calculatedColumnFormula>
    </tableColumn>
    <tableColumn id="9" xr3:uid="{84F9625A-E4D6-4A37-9801-46FC98A30EE4}" name="Wartość całkowita w okresie obowiązywania umowy brutto [PLN]" dataDxfId="1" totalsRowDxfId="0">
      <calculatedColumnFormula>G3+I3</calculatedColumnFormula>
    </tableColumn>
  </tableColumns>
  <tableStyleInfo name="TableStyleLight9" showFirstColumn="0" showLastColumn="0" showRowStripes="1" showColumnStripes="1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3992FF-4A07-4265-B791-69DAE900DB75}">
  <dimension ref="A1:I7"/>
  <sheetViews>
    <sheetView topLeftCell="B1" workbookViewId="0">
      <selection activeCell="F8" sqref="F8"/>
    </sheetView>
  </sheetViews>
  <sheetFormatPr defaultRowHeight="14.5" x14ac:dyDescent="0.35"/>
  <cols>
    <col min="2" max="2" width="47.54296875" bestFit="1" customWidth="1"/>
    <col min="3" max="3" width="15.7265625" customWidth="1"/>
    <col min="4" max="4" width="6.36328125" customWidth="1"/>
    <col min="5" max="5" width="12.54296875" customWidth="1"/>
    <col min="6" max="6" width="17.6328125" customWidth="1"/>
    <col min="7" max="7" width="8.81640625" customWidth="1"/>
    <col min="8" max="8" width="15.7265625" customWidth="1"/>
    <col min="9" max="9" width="22.1796875" customWidth="1"/>
  </cols>
  <sheetData>
    <row r="1" spans="1:9" x14ac:dyDescent="0.35">
      <c r="A1" t="s">
        <v>33</v>
      </c>
    </row>
    <row r="2" spans="1:9" ht="15" thickBot="1" x14ac:dyDescent="0.4"/>
    <row r="3" spans="1:9" ht="65.5" thickBot="1" x14ac:dyDescent="0.4">
      <c r="A3" s="32" t="s">
        <v>27</v>
      </c>
      <c r="B3" s="32" t="s">
        <v>28</v>
      </c>
      <c r="C3" s="4" t="s">
        <v>29</v>
      </c>
      <c r="D3" s="4" t="s">
        <v>5</v>
      </c>
      <c r="E3" s="30" t="s">
        <v>19</v>
      </c>
      <c r="F3" s="31" t="s">
        <v>20</v>
      </c>
      <c r="G3" s="31" t="s">
        <v>21</v>
      </c>
      <c r="H3" s="31" t="s">
        <v>22</v>
      </c>
      <c r="I3" s="31" t="s">
        <v>23</v>
      </c>
    </row>
    <row r="4" spans="1:9" ht="17" customHeight="1" x14ac:dyDescent="0.35">
      <c r="A4" s="33">
        <v>1</v>
      </c>
      <c r="B4" s="87" t="s">
        <v>35</v>
      </c>
      <c r="C4" s="88">
        <v>1</v>
      </c>
      <c r="D4" s="8" t="s">
        <v>26</v>
      </c>
      <c r="E4" s="89">
        <f>'Zawory bezpieczeństwa'!G18</f>
        <v>0</v>
      </c>
      <c r="F4" s="89">
        <f>C4*E4</f>
        <v>0</v>
      </c>
      <c r="G4" s="8">
        <v>23</v>
      </c>
      <c r="H4" s="89">
        <f>F4*0.23</f>
        <v>0</v>
      </c>
      <c r="I4" s="89">
        <f>F4+H4</f>
        <v>0</v>
      </c>
    </row>
    <row r="5" spans="1:9" ht="17" customHeight="1" x14ac:dyDescent="0.35">
      <c r="A5" s="33">
        <v>3</v>
      </c>
      <c r="B5" s="90" t="s">
        <v>30</v>
      </c>
      <c r="C5" s="91">
        <v>1</v>
      </c>
      <c r="D5" s="91" t="s">
        <v>26</v>
      </c>
      <c r="E5" s="89">
        <f>'Usł. nieskatalogowane i części'!G6</f>
        <v>0</v>
      </c>
      <c r="F5" s="89">
        <f>C5*E5</f>
        <v>0</v>
      </c>
      <c r="G5" s="8">
        <v>23</v>
      </c>
      <c r="H5" s="89">
        <f t="shared" ref="H5:H6" si="0">F5*0.23</f>
        <v>0</v>
      </c>
      <c r="I5" s="89">
        <f>F5+H5</f>
        <v>0</v>
      </c>
    </row>
    <row r="6" spans="1:9" ht="17" customHeight="1" x14ac:dyDescent="0.35">
      <c r="A6" s="33">
        <v>4</v>
      </c>
      <c r="B6" s="90" t="s">
        <v>31</v>
      </c>
      <c r="C6" s="92">
        <v>100000</v>
      </c>
      <c r="D6" s="8" t="s">
        <v>26</v>
      </c>
      <c r="E6" s="92">
        <v>100000</v>
      </c>
      <c r="F6" s="93">
        <f>C6</f>
        <v>100000</v>
      </c>
      <c r="G6" s="8">
        <v>23</v>
      </c>
      <c r="H6" s="89">
        <f t="shared" si="0"/>
        <v>23000</v>
      </c>
      <c r="I6" s="89">
        <f>F6+H6</f>
        <v>123000</v>
      </c>
    </row>
    <row r="7" spans="1:9" ht="17" customHeight="1" x14ac:dyDescent="0.35">
      <c r="A7" s="34"/>
      <c r="B7" s="90"/>
      <c r="C7" s="94" t="s">
        <v>32</v>
      </c>
      <c r="D7" s="95"/>
      <c r="E7" s="96"/>
      <c r="F7" s="97">
        <f>SUM(F4:F6)</f>
        <v>100000</v>
      </c>
      <c r="G7" s="98">
        <v>23</v>
      </c>
      <c r="H7" s="97">
        <f t="shared" ref="H7:I7" si="1">SUM(H4:H6)</f>
        <v>23000</v>
      </c>
      <c r="I7" s="97">
        <f t="shared" si="1"/>
        <v>123000</v>
      </c>
    </row>
  </sheetData>
  <mergeCells count="1">
    <mergeCell ref="C7:E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2"/>
  <sheetViews>
    <sheetView topLeftCell="A15" zoomScale="80" zoomScaleNormal="80" workbookViewId="0">
      <selection activeCell="C4" sqref="C4"/>
    </sheetView>
  </sheetViews>
  <sheetFormatPr defaultColWidth="9.1796875" defaultRowHeight="10" x14ac:dyDescent="0.2"/>
  <cols>
    <col min="1" max="1" width="9.1796875" style="19"/>
    <col min="2" max="2" width="37.26953125" style="19" bestFit="1" customWidth="1"/>
    <col min="3" max="3" width="57.1796875" style="20" customWidth="1"/>
    <col min="4" max="5" width="7.81640625" style="21" customWidth="1"/>
    <col min="6" max="6" width="11.81640625" style="21" customWidth="1"/>
    <col min="7" max="7" width="22.81640625" style="21" customWidth="1"/>
    <col min="8" max="8" width="17.81640625" style="19" customWidth="1"/>
    <col min="9" max="9" width="20.26953125" style="19" customWidth="1"/>
    <col min="10" max="10" width="21.1796875" style="19" customWidth="1"/>
    <col min="11" max="16384" width="9.1796875" style="19"/>
  </cols>
  <sheetData>
    <row r="1" spans="1:10" ht="10.5" thickBot="1" x14ac:dyDescent="0.25"/>
    <row r="2" spans="1:10" ht="65" x14ac:dyDescent="0.2">
      <c r="A2" s="73" t="s">
        <v>0</v>
      </c>
      <c r="B2" s="74" t="s">
        <v>24</v>
      </c>
      <c r="C2" s="74" t="s">
        <v>25</v>
      </c>
      <c r="D2" s="75" t="s">
        <v>4</v>
      </c>
      <c r="E2" s="75" t="s">
        <v>5</v>
      </c>
      <c r="F2" s="76" t="s">
        <v>19</v>
      </c>
      <c r="G2" s="31" t="s">
        <v>20</v>
      </c>
      <c r="H2" s="31" t="s">
        <v>21</v>
      </c>
      <c r="I2" s="31" t="s">
        <v>22</v>
      </c>
      <c r="J2" s="31" t="s">
        <v>23</v>
      </c>
    </row>
    <row r="3" spans="1:10" ht="105.5" customHeight="1" x14ac:dyDescent="0.25">
      <c r="A3" s="57">
        <v>1</v>
      </c>
      <c r="B3" s="58" t="s">
        <v>18</v>
      </c>
      <c r="C3" s="28" t="s">
        <v>36</v>
      </c>
      <c r="D3" s="48">
        <v>1</v>
      </c>
      <c r="E3" s="48" t="s">
        <v>26</v>
      </c>
      <c r="F3" s="49"/>
      <c r="G3" s="50">
        <f t="shared" ref="G3:G10" si="0">D3*F3</f>
        <v>0</v>
      </c>
      <c r="H3" s="55">
        <v>23</v>
      </c>
      <c r="I3" s="55">
        <f t="shared" ref="I3:I9" si="1">G3*0.23</f>
        <v>0</v>
      </c>
      <c r="J3" s="56">
        <f t="shared" ref="J3:J10" si="2">G3+I3</f>
        <v>0</v>
      </c>
    </row>
    <row r="4" spans="1:10" ht="154" customHeight="1" x14ac:dyDescent="0.25">
      <c r="A4" s="57"/>
      <c r="B4" s="58"/>
      <c r="C4" s="29" t="s">
        <v>37</v>
      </c>
      <c r="D4" s="48">
        <v>1</v>
      </c>
      <c r="E4" s="48" t="s">
        <v>26</v>
      </c>
      <c r="F4" s="49"/>
      <c r="G4" s="50">
        <f t="shared" si="0"/>
        <v>0</v>
      </c>
      <c r="H4" s="55">
        <v>23</v>
      </c>
      <c r="I4" s="55">
        <f t="shared" si="1"/>
        <v>0</v>
      </c>
      <c r="J4" s="56">
        <f t="shared" si="2"/>
        <v>0</v>
      </c>
    </row>
    <row r="5" spans="1:10" ht="90" customHeight="1" x14ac:dyDescent="0.25">
      <c r="A5" s="57">
        <v>2</v>
      </c>
      <c r="B5" s="58" t="s">
        <v>15</v>
      </c>
      <c r="C5" s="29" t="s">
        <v>38</v>
      </c>
      <c r="D5" s="48">
        <v>3</v>
      </c>
      <c r="E5" s="48" t="s">
        <v>26</v>
      </c>
      <c r="F5" s="49"/>
      <c r="G5" s="50">
        <f t="shared" si="0"/>
        <v>0</v>
      </c>
      <c r="H5" s="51">
        <v>23</v>
      </c>
      <c r="I5" s="51">
        <f t="shared" si="1"/>
        <v>0</v>
      </c>
      <c r="J5" s="52">
        <f t="shared" si="2"/>
        <v>0</v>
      </c>
    </row>
    <row r="6" spans="1:10" ht="90.5" customHeight="1" x14ac:dyDescent="0.25">
      <c r="A6" s="57"/>
      <c r="B6" s="58"/>
      <c r="C6" s="29" t="s">
        <v>39</v>
      </c>
      <c r="D6" s="48">
        <v>4</v>
      </c>
      <c r="E6" s="48" t="s">
        <v>26</v>
      </c>
      <c r="F6" s="49"/>
      <c r="G6" s="50">
        <f t="shared" si="0"/>
        <v>0</v>
      </c>
      <c r="H6" s="51">
        <v>23</v>
      </c>
      <c r="I6" s="51">
        <f t="shared" si="1"/>
        <v>0</v>
      </c>
      <c r="J6" s="52">
        <f t="shared" si="2"/>
        <v>0</v>
      </c>
    </row>
    <row r="7" spans="1:10" ht="79.5" customHeight="1" x14ac:dyDescent="0.25">
      <c r="A7" s="57"/>
      <c r="B7" s="58"/>
      <c r="C7" s="29" t="s">
        <v>40</v>
      </c>
      <c r="D7" s="48">
        <v>4</v>
      </c>
      <c r="E7" s="48" t="s">
        <v>26</v>
      </c>
      <c r="F7" s="49"/>
      <c r="G7" s="50">
        <f t="shared" si="0"/>
        <v>0</v>
      </c>
      <c r="H7" s="51">
        <v>23</v>
      </c>
      <c r="I7" s="51">
        <f t="shared" si="1"/>
        <v>0</v>
      </c>
      <c r="J7" s="52">
        <f t="shared" si="2"/>
        <v>0</v>
      </c>
    </row>
    <row r="8" spans="1:10" ht="100" x14ac:dyDescent="0.25">
      <c r="A8" s="57">
        <v>3</v>
      </c>
      <c r="B8" s="58" t="s">
        <v>16</v>
      </c>
      <c r="C8" s="29" t="s">
        <v>41</v>
      </c>
      <c r="D8" s="48">
        <v>1</v>
      </c>
      <c r="E8" s="48" t="s">
        <v>26</v>
      </c>
      <c r="F8" s="49"/>
      <c r="G8" s="50">
        <f t="shared" si="0"/>
        <v>0</v>
      </c>
      <c r="H8" s="51">
        <v>23</v>
      </c>
      <c r="I8" s="51">
        <f t="shared" si="1"/>
        <v>0</v>
      </c>
      <c r="J8" s="52">
        <f t="shared" si="2"/>
        <v>0</v>
      </c>
    </row>
    <row r="9" spans="1:10" ht="157.5" customHeight="1" x14ac:dyDescent="0.25">
      <c r="A9" s="57"/>
      <c r="B9" s="58"/>
      <c r="C9" s="29" t="s">
        <v>42</v>
      </c>
      <c r="D9" s="48">
        <v>1</v>
      </c>
      <c r="E9" s="48" t="s">
        <v>26</v>
      </c>
      <c r="F9" s="49"/>
      <c r="G9" s="50">
        <f t="shared" si="0"/>
        <v>0</v>
      </c>
      <c r="H9" s="51">
        <v>23</v>
      </c>
      <c r="I9" s="51">
        <f t="shared" si="1"/>
        <v>0</v>
      </c>
      <c r="J9" s="52">
        <f t="shared" si="2"/>
        <v>0</v>
      </c>
    </row>
    <row r="10" spans="1:10" ht="16.5" customHeight="1" x14ac:dyDescent="0.2">
      <c r="A10" s="59">
        <v>4</v>
      </c>
      <c r="B10" s="61" t="s">
        <v>17</v>
      </c>
      <c r="C10" s="67" t="s">
        <v>43</v>
      </c>
      <c r="D10" s="65">
        <v>3</v>
      </c>
      <c r="E10" s="65" t="s">
        <v>26</v>
      </c>
      <c r="F10" s="69"/>
      <c r="G10" s="71">
        <f t="shared" si="0"/>
        <v>0</v>
      </c>
      <c r="H10" s="63">
        <v>23</v>
      </c>
      <c r="I10" s="63">
        <f t="shared" ref="I10" si="3">G10*0.23</f>
        <v>0</v>
      </c>
      <c r="J10" s="64">
        <f t="shared" si="2"/>
        <v>0</v>
      </c>
    </row>
    <row r="11" spans="1:10" ht="16.5" customHeight="1" x14ac:dyDescent="0.2">
      <c r="A11" s="60"/>
      <c r="B11" s="62"/>
      <c r="C11" s="68"/>
      <c r="D11" s="66"/>
      <c r="E11" s="66"/>
      <c r="F11" s="70"/>
      <c r="G11" s="72"/>
      <c r="H11" s="63"/>
      <c r="I11" s="63"/>
      <c r="J11" s="64"/>
    </row>
    <row r="12" spans="1:10" ht="16.5" customHeight="1" x14ac:dyDescent="0.2">
      <c r="A12" s="60"/>
      <c r="B12" s="62"/>
      <c r="C12" s="68"/>
      <c r="D12" s="66"/>
      <c r="E12" s="66"/>
      <c r="F12" s="70"/>
      <c r="G12" s="72"/>
      <c r="H12" s="63"/>
      <c r="I12" s="63"/>
      <c r="J12" s="64"/>
    </row>
    <row r="13" spans="1:10" ht="16.5" customHeight="1" x14ac:dyDescent="0.2">
      <c r="A13" s="60"/>
      <c r="B13" s="62"/>
      <c r="C13" s="68"/>
      <c r="D13" s="66"/>
      <c r="E13" s="66"/>
      <c r="F13" s="70"/>
      <c r="G13" s="72"/>
      <c r="H13" s="63"/>
      <c r="I13" s="63"/>
      <c r="J13" s="64"/>
    </row>
    <row r="14" spans="1:10" ht="16.5" customHeight="1" x14ac:dyDescent="0.2">
      <c r="A14" s="60"/>
      <c r="B14" s="62"/>
      <c r="C14" s="68"/>
      <c r="D14" s="66"/>
      <c r="E14" s="66"/>
      <c r="F14" s="70"/>
      <c r="G14" s="72"/>
      <c r="H14" s="63"/>
      <c r="I14" s="63"/>
      <c r="J14" s="64"/>
    </row>
    <row r="15" spans="1:10" ht="16.5" customHeight="1" x14ac:dyDescent="0.2">
      <c r="A15" s="60"/>
      <c r="B15" s="62"/>
      <c r="C15" s="68"/>
      <c r="D15" s="66"/>
      <c r="E15" s="66"/>
      <c r="F15" s="70"/>
      <c r="G15" s="72"/>
      <c r="H15" s="63"/>
      <c r="I15" s="63"/>
      <c r="J15" s="64"/>
    </row>
    <row r="16" spans="1:10" ht="16.5" customHeight="1" x14ac:dyDescent="0.2">
      <c r="A16" s="60"/>
      <c r="B16" s="62"/>
      <c r="C16" s="68"/>
      <c r="D16" s="66"/>
      <c r="E16" s="66"/>
      <c r="F16" s="70"/>
      <c r="G16" s="72"/>
      <c r="H16" s="63"/>
      <c r="I16" s="63"/>
      <c r="J16" s="64"/>
    </row>
    <row r="17" spans="1:10" ht="16.5" customHeight="1" x14ac:dyDescent="0.2">
      <c r="A17" s="60"/>
      <c r="B17" s="62"/>
      <c r="C17" s="68"/>
      <c r="D17" s="66"/>
      <c r="E17" s="66"/>
      <c r="F17" s="70"/>
      <c r="G17" s="72"/>
      <c r="H17" s="63"/>
      <c r="I17" s="63"/>
      <c r="J17" s="64"/>
    </row>
    <row r="18" spans="1:10" ht="15.5" x14ac:dyDescent="0.35">
      <c r="A18" s="47"/>
      <c r="B18" s="47"/>
      <c r="C18" s="77" t="s">
        <v>34</v>
      </c>
      <c r="D18" s="53"/>
      <c r="E18" s="53"/>
      <c r="F18" s="53"/>
      <c r="G18" s="54">
        <f>SUM(G3:G17)</f>
        <v>0</v>
      </c>
      <c r="H18" s="53">
        <v>23</v>
      </c>
      <c r="I18" s="53">
        <f>G18*0.23</f>
        <v>0</v>
      </c>
      <c r="J18" s="54">
        <f>G18+I18</f>
        <v>0</v>
      </c>
    </row>
    <row r="21" spans="1:10" ht="14.5" x14ac:dyDescent="0.35">
      <c r="B21" s="84" t="s">
        <v>44</v>
      </c>
    </row>
    <row r="22" spans="1:10" ht="15.5" x14ac:dyDescent="0.35">
      <c r="B22" s="86" t="s">
        <v>45</v>
      </c>
      <c r="C22" s="85"/>
    </row>
  </sheetData>
  <mergeCells count="16">
    <mergeCell ref="H10:H17"/>
    <mergeCell ref="I10:I17"/>
    <mergeCell ref="J10:J17"/>
    <mergeCell ref="E10:E17"/>
    <mergeCell ref="C10:C17"/>
    <mergeCell ref="F10:F17"/>
    <mergeCell ref="G10:G17"/>
    <mergeCell ref="D10:D17"/>
    <mergeCell ref="A8:A9"/>
    <mergeCell ref="B8:B9"/>
    <mergeCell ref="A10:A17"/>
    <mergeCell ref="B10:B17"/>
    <mergeCell ref="A3:A4"/>
    <mergeCell ref="B3:B4"/>
    <mergeCell ref="A5:A7"/>
    <mergeCell ref="B5:B7"/>
  </mergeCells>
  <pageMargins left="0.7" right="0.7" top="0.75" bottom="0.75" header="0.3" footer="0.3"/>
  <pageSetup paperSize="9" scale="5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1"/>
  <sheetViews>
    <sheetView tabSelected="1" zoomScale="90" zoomScaleNormal="90" workbookViewId="0">
      <selection activeCell="B10" sqref="B10:B11"/>
    </sheetView>
  </sheetViews>
  <sheetFormatPr defaultRowHeight="14.5" x14ac:dyDescent="0.35"/>
  <cols>
    <col min="2" max="2" width="16.1796875" bestFit="1" customWidth="1"/>
    <col min="3" max="3" width="37.1796875" customWidth="1"/>
    <col min="4" max="4" width="14.1796875" customWidth="1"/>
    <col min="5" max="5" width="13.453125" customWidth="1"/>
    <col min="6" max="6" width="12" customWidth="1"/>
    <col min="7" max="7" width="20.36328125" customWidth="1"/>
    <col min="10" max="10" width="12" customWidth="1"/>
  </cols>
  <sheetData>
    <row r="1" spans="1:10" ht="15" thickBot="1" x14ac:dyDescent="0.4"/>
    <row r="2" spans="1:10" ht="87.5" thickBot="1" x14ac:dyDescent="0.4">
      <c r="A2" s="1" t="s">
        <v>1</v>
      </c>
      <c r="B2" s="2" t="s">
        <v>2</v>
      </c>
      <c r="C2" s="3" t="s">
        <v>3</v>
      </c>
      <c r="D2" s="4" t="s">
        <v>4</v>
      </c>
      <c r="E2" s="4" t="s">
        <v>5</v>
      </c>
      <c r="F2" s="30" t="s">
        <v>19</v>
      </c>
      <c r="G2" s="31" t="s">
        <v>20</v>
      </c>
      <c r="H2" s="37" t="s">
        <v>21</v>
      </c>
      <c r="I2" s="37" t="s">
        <v>22</v>
      </c>
      <c r="J2" s="37" t="s">
        <v>23</v>
      </c>
    </row>
    <row r="3" spans="1:10" ht="30.5" customHeight="1" x14ac:dyDescent="0.35">
      <c r="A3" s="5">
        <v>1</v>
      </c>
      <c r="B3" s="6" t="s">
        <v>6</v>
      </c>
      <c r="C3" s="7" t="s">
        <v>7</v>
      </c>
      <c r="D3" s="78">
        <v>100</v>
      </c>
      <c r="E3" s="8" t="s">
        <v>8</v>
      </c>
      <c r="F3" s="24"/>
      <c r="G3" s="9">
        <f>Tabela6[[#This Row],[Ilość]]*Tabela6[[#This Row],[Cena jednostkowa netto
'[PLN']
]]</f>
        <v>0</v>
      </c>
      <c r="H3" s="82">
        <v>23</v>
      </c>
      <c r="I3" s="83">
        <f t="shared" ref="I3:I8" si="0">G3*0.23</f>
        <v>0</v>
      </c>
      <c r="J3" s="36">
        <f t="shared" ref="J3:J8" si="1">G3+I3</f>
        <v>0</v>
      </c>
    </row>
    <row r="4" spans="1:10" ht="30.5" customHeight="1" x14ac:dyDescent="0.35">
      <c r="A4" s="5">
        <v>2</v>
      </c>
      <c r="B4" s="6" t="s">
        <v>9</v>
      </c>
      <c r="C4" s="7" t="s">
        <v>7</v>
      </c>
      <c r="D4" s="78">
        <v>100</v>
      </c>
      <c r="E4" s="8" t="s">
        <v>8</v>
      </c>
      <c r="F4" s="24"/>
      <c r="G4" s="81">
        <f>Tabela6[[#This Row],[Ilość]]*Tabela6[[#This Row],[Cena jednostkowa netto
'[PLN']
]]</f>
        <v>0</v>
      </c>
      <c r="H4" s="38">
        <v>23</v>
      </c>
      <c r="I4" s="39">
        <f t="shared" si="0"/>
        <v>0</v>
      </c>
      <c r="J4" s="39">
        <f t="shared" si="1"/>
        <v>0</v>
      </c>
    </row>
    <row r="5" spans="1:10" ht="30.5" customHeight="1" x14ac:dyDescent="0.35">
      <c r="A5" s="5">
        <v>3</v>
      </c>
      <c r="B5" s="6" t="s">
        <v>10</v>
      </c>
      <c r="C5" s="7" t="s">
        <v>7</v>
      </c>
      <c r="D5" s="78">
        <v>100</v>
      </c>
      <c r="E5" s="8" t="s">
        <v>8</v>
      </c>
      <c r="F5" s="24"/>
      <c r="G5" s="81">
        <f>Tabela6[[#This Row],[Ilość]]*Tabela6[[#This Row],[Cena jednostkowa netto
'[PLN']
]]</f>
        <v>0</v>
      </c>
      <c r="H5" s="38">
        <v>23</v>
      </c>
      <c r="I5" s="39">
        <f t="shared" si="0"/>
        <v>0</v>
      </c>
      <c r="J5" s="39">
        <f t="shared" si="1"/>
        <v>0</v>
      </c>
    </row>
    <row r="6" spans="1:10" x14ac:dyDescent="0.35">
      <c r="A6" s="40" t="s">
        <v>11</v>
      </c>
      <c r="B6" s="41"/>
      <c r="C6" s="42"/>
      <c r="D6" s="79"/>
      <c r="E6" s="43"/>
      <c r="F6" s="44"/>
      <c r="G6" s="44">
        <f>SUM(G3:G5)</f>
        <v>0</v>
      </c>
      <c r="H6" s="45"/>
      <c r="I6" s="46">
        <f t="shared" si="0"/>
        <v>0</v>
      </c>
      <c r="J6" s="46">
        <f t="shared" si="1"/>
        <v>0</v>
      </c>
    </row>
    <row r="7" spans="1:10" ht="43.5" x14ac:dyDescent="0.35">
      <c r="A7" s="16">
        <v>4</v>
      </c>
      <c r="B7" s="17" t="s">
        <v>13</v>
      </c>
      <c r="C7" s="18" t="s">
        <v>12</v>
      </c>
      <c r="D7" s="80">
        <v>1</v>
      </c>
      <c r="E7" s="22" t="s">
        <v>14</v>
      </c>
      <c r="F7" s="25">
        <v>100000</v>
      </c>
      <c r="G7" s="26">
        <f>Tabela6[[#This Row],[Ilość]]*Tabela6[[#This Row],[Cena jednostkowa netto
'[PLN']
]]</f>
        <v>100000</v>
      </c>
      <c r="H7" s="39">
        <v>23</v>
      </c>
      <c r="I7" s="39">
        <f t="shared" si="0"/>
        <v>23000</v>
      </c>
      <c r="J7" s="39">
        <f t="shared" si="1"/>
        <v>123000</v>
      </c>
    </row>
    <row r="8" spans="1:10" ht="15" thickBot="1" x14ac:dyDescent="0.4">
      <c r="A8" s="10"/>
      <c r="B8" s="11"/>
      <c r="C8" s="12"/>
      <c r="D8" s="13"/>
      <c r="E8" s="14"/>
      <c r="F8" s="15"/>
      <c r="G8" s="23"/>
      <c r="H8" s="35"/>
      <c r="I8" s="36">
        <f t="shared" si="0"/>
        <v>0</v>
      </c>
      <c r="J8" s="36">
        <f t="shared" si="1"/>
        <v>0</v>
      </c>
    </row>
    <row r="10" spans="1:10" x14ac:dyDescent="0.35">
      <c r="B10" s="84" t="s">
        <v>44</v>
      </c>
    </row>
    <row r="11" spans="1:10" x14ac:dyDescent="0.35">
      <c r="B11" s="27" t="s">
        <v>45</v>
      </c>
      <c r="C11" s="27"/>
    </row>
  </sheetData>
  <pageMargins left="0.7" right="0.7" top="0.75" bottom="0.75" header="0.3" footer="0.3"/>
  <pageSetup paperSize="9" scale="61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ntent-Type xmlns="http://schemas.microsoft.com/sharepoint/v3">application/vnd.openxmlformats-officedocument.spreadsheetml.sheet</Content-Type>
    <X-compTimeC xmlns="http://schemas.microsoft.com/sharepoint/v3">10:23:22</X-compTimeC>
    <SAP_GrupaMaterialowaOpis xmlns="http://schemas.microsoft.com/sharepoint/v3" xsi:nil="true"/>
    <dmsBaseDocSourceSystemModule xmlns="http://schemas.microsoft.com/sharepoint/v3" xsi:nil="true"/>
    <X-compDateC xmlns="http://schemas.microsoft.com/sharepoint/v3">2025-11-21</X-compDateC>
    <SAP_ZnacznikRODO xmlns="http://schemas.microsoft.com/sharepoint/v3" xsi:nil="true"/>
    <dmsBaseDocAuthor xmlns="http://schemas.microsoft.com/sharepoint/v3" xsi:nil="true"/>
    <SAP_GrupaMaterialowa xmlns="http://schemas.microsoft.com/sharepoint/v3" xsi:nil="true"/>
    <SAP_RodzajOpis xmlns="http://schemas.microsoft.com/sharepoint/v3">Zgłosz. Umowy Ramowe</SAP_RodzajOpis>
    <X-contRep xmlns="http://schemas.microsoft.com/sharepoint/v3">Z3</X-contRep>
    <SAP_KodObiektu xmlns="http://schemas.microsoft.com/sharepoint/v3" xsi:nil="true"/>
    <SAP_GlownaTabelaObiektu xmlns="http://schemas.microsoft.com/sharepoint/v3" xsi:nil="true"/>
    <SAP_NazwaDostawcy xmlns="http://schemas.microsoft.com/sharepoint/v3" xsi:nil="true"/>
    <SAP_Data xmlns="http://schemas.microsoft.com/sharepoint/v3">20251121</SAP_Data>
    <dmsBaseDocCompanyName xmlns="http://schemas.microsoft.com/sharepoint/v3" xsi:nil="true"/>
    <Content-Length xmlns="http://schemas.microsoft.com/sharepoint/v3">22177</Content-Length>
    <X-Content-Length xmlns="http://schemas.microsoft.com/sharepoint/v3">22177</X-Content-Length>
    <SAP_IDObiektu xmlns="http://schemas.microsoft.com/sharepoint/v3">1500010740</SAP_IDObiektu>
    <X-compDateM xmlns="http://schemas.microsoft.com/sharepoint/v3">2025-11-21</X-compDateM>
    <X-docId xmlns="http://schemas.microsoft.com/sharepoint/v3">0050568B1FDD1FE0B1D8833F8F97D17C</X-docId>
    <SAP_KrotkiText xmlns="http://schemas.microsoft.com/sharepoint/v3" xsi:nil="true"/>
    <docProt xmlns="http://schemas.microsoft.com/sharepoint/v3">rcud</docProt>
    <X-compTimeM xmlns="http://schemas.microsoft.com/sharepoint/v3">10:23:22</X-compTimeM>
    <SAP_DzialZaopatrzenia xmlns="http://schemas.microsoft.com/sharepoint/v3" xsi:nil="true"/>
    <SAP_MiastoDostawcy xmlns="http://schemas.microsoft.com/sharepoint/v3" xsi:nil="true"/>
    <SAP_GrupaZaopatrzeniowa xmlns="http://schemas.microsoft.com/sharepoint/v3" xsi:nil="true"/>
    <SAP_GrupaZaopatrzeniowaOpis xmlns="http://schemas.microsoft.com/sharepoint/v3">Zam EC Zielona G.</SAP_GrupaZaopatrzeniowaOpis>
    <SAP_Rodzaj xmlns="http://schemas.microsoft.com/sharepoint/v3" xsi:nil="true"/>
    <charset xmlns="http://schemas.microsoft.com/sharepoint/v3" xsi:nil="true"/>
    <X-pVersion xmlns="http://schemas.microsoft.com/sharepoint/v3">0045</X-pVersion>
    <SAP_Dostawca xmlns="http://schemas.microsoft.com/sharepoint/v3" xsi:nil="true"/>
    <dmsBaseDocSourceSystem xmlns="http://schemas.microsoft.com/sharepoint/v3" xsi:nil="true"/>
    <DocStatus xmlns="http://schemas.microsoft.com/sharepoint/v3">Indexed</DocStatus>
    <SAP_DZialZaopatrzeniaOpis xmlns="http://schemas.microsoft.com/sharepoint/v3">PGE Zielona Góra S.A</SAP_DZialZaopatrzeniaOpis>
    <X-compId xmlns="http://schemas.microsoft.com/sharepoint/v3">data</X-compId>
    <_dlc_DocId xmlns="795885e0-0611-46e8-aa7d-6ce7adba2769">KFZCY3SEJTAH-134802028-1880227</_dlc_DocId>
    <_dlc_DocIdUrl xmlns="795885e0-0611-46e8-aa7d-6ce7adba2769">
      <Url>https://sap-mm.dms.gkpge.pl/_layouts/15/DocIdRedir.aspx?ID=KFZCY3SEJTAH-134802028-1880227</Url>
      <Description>KFZCY3SEJTAH-134802028-1880227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SAP_MM_Document_Request" ma:contentTypeID="0x010199103002008C4E04FCD0358E4AAA65049C13F3AC16" ma:contentTypeVersion="0" ma:contentTypeDescription="SAP_MM Dokument Zapotrzebowanie" ma:contentTypeScope="" ma:versionID="f60f82a7ed1f3c3140bb841bd774020c">
  <xsd:schema xmlns:xsd="http://www.w3.org/2001/XMLSchema" xmlns:xs="http://www.w3.org/2001/XMLSchema" xmlns:p="http://schemas.microsoft.com/office/2006/metadata/properties" xmlns:ns1="http://schemas.microsoft.com/sharepoint/v3" xmlns:ns2="795885e0-0611-46e8-aa7d-6ce7adba2769" targetNamespace="http://schemas.microsoft.com/office/2006/metadata/properties" ma:root="true" ma:fieldsID="d57526acc012f687790dbc59ddb18027" ns1:_="" ns2:_="">
    <xsd:import namespace="http://schemas.microsoft.com/sharepoint/v3"/>
    <xsd:import namespace="795885e0-0611-46e8-aa7d-6ce7adba276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BaseDocSourceSystem" minOccurs="0"/>
                <xsd:element ref="ns1:dmsBaseDocSourceSystemModule" minOccurs="0"/>
                <xsd:element ref="ns1:dmsBaseDocCompanyName" minOccurs="0"/>
                <xsd:element ref="ns1:dmsBaseDocAuthor" minOccurs="0"/>
                <xsd:element ref="ns1:charset" minOccurs="0"/>
                <xsd:element ref="ns1:Content-Length" minOccurs="0"/>
                <xsd:element ref="ns1:Content-Type" minOccurs="0"/>
                <xsd:element ref="ns1:docProt" minOccurs="0"/>
                <xsd:element ref="ns1:X-compDateC" minOccurs="0"/>
                <xsd:element ref="ns1:X-compDateM" minOccurs="0"/>
                <xsd:element ref="ns1:X-compId" minOccurs="0"/>
                <xsd:element ref="ns1:X-compTimeC" minOccurs="0"/>
                <xsd:element ref="ns1:X-compTimeM" minOccurs="0"/>
                <xsd:element ref="ns1:X-Content-Length" minOccurs="0"/>
                <xsd:element ref="ns1:X-contRep" minOccurs="0"/>
                <xsd:element ref="ns1:X-docId" minOccurs="0"/>
                <xsd:element ref="ns1:X-pVersion" minOccurs="0"/>
                <xsd:element ref="ns1:DocStatus" minOccurs="0"/>
                <xsd:element ref="ns1:SAP_KodObiektu" minOccurs="0"/>
                <xsd:element ref="ns1:SAP_GlownaTabelaObiektu" minOccurs="0"/>
                <xsd:element ref="ns1:SAP_IDObiektu" minOccurs="0"/>
                <xsd:element ref="ns1:SAP_KrotkiText" minOccurs="0"/>
                <xsd:element ref="ns1:SAP_ZnacznikRODO" minOccurs="0"/>
                <xsd:element ref="ns1:SAP_DZialZaopatrzeniaOpis" minOccurs="0"/>
                <xsd:element ref="ns1:SAP_DzialZaopatrzenia" minOccurs="0"/>
                <xsd:element ref="ns1:SAP_GrupaMaterialowa" minOccurs="0"/>
                <xsd:element ref="ns1:SAP_GrupaMaterialowaOpis" minOccurs="0"/>
                <xsd:element ref="ns1:SAP_GrupaZaopatrzeniowa" minOccurs="0"/>
                <xsd:element ref="ns1:SAP_GrupaZaopatrzeniowaOpis" minOccurs="0"/>
                <xsd:element ref="ns1:SAP_Dostawca" minOccurs="0"/>
                <xsd:element ref="ns1:SAP_NazwaDostawcy" minOccurs="0"/>
                <xsd:element ref="ns1:SAP_MiastoDostawcy" minOccurs="0"/>
                <xsd:element ref="ns1:SAP_Data" minOccurs="0"/>
                <xsd:element ref="ns1:SAP_Rodzaj" minOccurs="0"/>
                <xsd:element ref="ns1:SAP_RodzajOpi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BaseDocSourceSystem" ma:index="11" nillable="true" ma:displayName="System źródłowy" ma:description="Nazwa systemu źródłowego" ma:internalName="dmsBaseDocSourceSystem">
      <xsd:simpleType>
        <xsd:restriction base="dms:Text">
          <xsd:maxLength value="255"/>
        </xsd:restriction>
      </xsd:simpleType>
    </xsd:element>
    <xsd:element name="dmsBaseDocSourceSystemModule" ma:index="12" nillable="true" ma:displayName="Moduł" ma:description="Nazwa modułu w systemie źródłowym" ma:internalName="dmsBaseDocSourceSystemModule">
      <xsd:simpleType>
        <xsd:restriction base="dms:Text">
          <xsd:maxLength value="255"/>
        </xsd:restriction>
      </xsd:simpleType>
    </xsd:element>
    <xsd:element name="dmsBaseDocCompanyName" ma:index="13" nillable="true" ma:displayName="Spółka" ma:description="Spółka źródłowa" ma:internalName="dmsBaseDocCompanyName">
      <xsd:simpleType>
        <xsd:restriction base="dms:Text">
          <xsd:maxLength value="255"/>
        </xsd:restriction>
      </xsd:simpleType>
    </xsd:element>
    <xsd:element name="dmsBaseDocAuthor" ma:index="14" nillable="true" ma:displayName="Autor" ma:description="Autor dokumentu" ma:internalName="dmsBaseDocAuthor">
      <xsd:simpleType>
        <xsd:restriction base="dms:Text">
          <xsd:maxLength value="255"/>
        </xsd:restriction>
      </xsd:simpleType>
    </xsd:element>
    <xsd:element name="charset" ma:index="15" nillable="true" ma:displayName="charset" ma:description="" ma:internalName="charset">
      <xsd:simpleType>
        <xsd:restriction base="dms:Text">
          <xsd:maxLength value="255"/>
        </xsd:restriction>
      </xsd:simpleType>
    </xsd:element>
    <xsd:element name="Content-Length" ma:index="16" nillable="true" ma:displayName="Content-Length" ma:description="" ma:internalName="Content_x002d_Length">
      <xsd:simpleType>
        <xsd:restriction base="dms:Text">
          <xsd:maxLength value="255"/>
        </xsd:restriction>
      </xsd:simpleType>
    </xsd:element>
    <xsd:element name="Content-Type" ma:index="17" nillable="true" ma:displayName="Content-Type" ma:description="" ma:internalName="Content_x002d_Type">
      <xsd:simpleType>
        <xsd:restriction base="dms:Text">
          <xsd:maxLength value="255"/>
        </xsd:restriction>
      </xsd:simpleType>
    </xsd:element>
    <xsd:element name="docProt" ma:index="18" nillable="true" ma:displayName="docProt" ma:description="" ma:internalName="docProt">
      <xsd:simpleType>
        <xsd:restriction base="dms:Text">
          <xsd:maxLength value="255"/>
        </xsd:restriction>
      </xsd:simpleType>
    </xsd:element>
    <xsd:element name="X-compDateC" ma:index="19" nillable="true" ma:displayName="X-compDateC" ma:description="" ma:internalName="X_x002d_compDateC">
      <xsd:simpleType>
        <xsd:restriction base="dms:Text">
          <xsd:maxLength value="255"/>
        </xsd:restriction>
      </xsd:simpleType>
    </xsd:element>
    <xsd:element name="X-compDateM" ma:index="20" nillable="true" ma:displayName="X-compDateM" ma:description="" ma:internalName="X_x002d_compDateM">
      <xsd:simpleType>
        <xsd:restriction base="dms:Text">
          <xsd:maxLength value="255"/>
        </xsd:restriction>
      </xsd:simpleType>
    </xsd:element>
    <xsd:element name="X-compId" ma:index="21" nillable="true" ma:displayName="X-compId" ma:description="" ma:internalName="X_x002d_compId">
      <xsd:simpleType>
        <xsd:restriction base="dms:Text">
          <xsd:maxLength value="255"/>
        </xsd:restriction>
      </xsd:simpleType>
    </xsd:element>
    <xsd:element name="X-compTimeC" ma:index="22" nillable="true" ma:displayName="X-compTimeC" ma:description="" ma:internalName="X_x002d_compTimeC">
      <xsd:simpleType>
        <xsd:restriction base="dms:Text">
          <xsd:maxLength value="255"/>
        </xsd:restriction>
      </xsd:simpleType>
    </xsd:element>
    <xsd:element name="X-compTimeM" ma:index="23" nillable="true" ma:displayName="X-compTimeM" ma:description="" ma:internalName="X_x002d_compTimeM">
      <xsd:simpleType>
        <xsd:restriction base="dms:Text">
          <xsd:maxLength value="255"/>
        </xsd:restriction>
      </xsd:simpleType>
    </xsd:element>
    <xsd:element name="X-Content-Length" ma:index="24" nillable="true" ma:displayName="X-Content-Length" ma:description="" ma:internalName="X_x002d_Content_x002d_Length">
      <xsd:simpleType>
        <xsd:restriction base="dms:Text">
          <xsd:maxLength value="255"/>
        </xsd:restriction>
      </xsd:simpleType>
    </xsd:element>
    <xsd:element name="X-contRep" ma:index="25" nillable="true" ma:displayName="X-contRep" ma:description="" ma:internalName="X_x002d_contRep">
      <xsd:simpleType>
        <xsd:restriction base="dms:Text">
          <xsd:maxLength value="255"/>
        </xsd:restriction>
      </xsd:simpleType>
    </xsd:element>
    <xsd:element name="X-docId" ma:index="26" nillable="true" ma:displayName="X-docId" ma:description="" ma:internalName="X_x002d_docId">
      <xsd:simpleType>
        <xsd:restriction base="dms:Text">
          <xsd:maxLength value="255"/>
        </xsd:restriction>
      </xsd:simpleType>
    </xsd:element>
    <xsd:element name="X-pVersion" ma:index="27" nillable="true" ma:displayName="X-pVersion" ma:description="" ma:internalName="X_x002d_pVersion">
      <xsd:simpleType>
        <xsd:restriction base="dms:Text">
          <xsd:maxLength value="255"/>
        </xsd:restriction>
      </xsd:simpleType>
    </xsd:element>
    <xsd:element name="DocStatus" ma:index="28" nillable="true" ma:displayName="DocStatus" ma:description="" ma:internalName="DocStatus">
      <xsd:simpleType>
        <xsd:restriction base="dms:Text">
          <xsd:maxLength value="255"/>
        </xsd:restriction>
      </xsd:simpleType>
    </xsd:element>
    <xsd:element name="SAP_KodObiektu" ma:index="29" nillable="true" ma:displayName="Kod obiektu" ma:description="" ma:internalName="SAP_KodObiektu">
      <xsd:simpleType>
        <xsd:restriction base="dms:Text">
          <xsd:maxLength value="255"/>
        </xsd:restriction>
      </xsd:simpleType>
    </xsd:element>
    <xsd:element name="SAP_GlownaTabelaObiektu" ma:index="30" nillable="true" ma:displayName="Główna tabela SAP" ma:description="" ma:internalName="SAP_GlownaTabelaObiektu">
      <xsd:simpleType>
        <xsd:restriction base="dms:Text">
          <xsd:maxLength value="255"/>
        </xsd:restriction>
      </xsd:simpleType>
    </xsd:element>
    <xsd:element name="SAP_IDObiektu" ma:index="31" nillable="true" ma:displayName="ID Obiektu" ma:description="" ma:internalName="SAP_IDObiektu">
      <xsd:simpleType>
        <xsd:restriction base="dms:Text">
          <xsd:maxLength value="255"/>
        </xsd:restriction>
      </xsd:simpleType>
    </xsd:element>
    <xsd:element name="SAP_KrotkiText" ma:index="32" nillable="true" ma:displayName="Krótki tekst" ma:description="[tablica-pole]" ma:internalName="SAP_KrotkiText">
      <xsd:simpleType>
        <xsd:restriction base="dms:Text">
          <xsd:maxLength value="255"/>
        </xsd:restriction>
      </xsd:simpleType>
    </xsd:element>
    <xsd:element name="SAP_ZnacznikRODO" ma:index="33" nillable="true" ma:displayName="Znacznik RODO" ma:description="" ma:internalName="SAP_ZnacznikRODO">
      <xsd:simpleType>
        <xsd:restriction base="dms:Text">
          <xsd:maxLength value="255"/>
        </xsd:restriction>
      </xsd:simpleType>
    </xsd:element>
    <xsd:element name="SAP_DZialZaopatrzeniaOpis" ma:index="34" nillable="true" ma:displayName="Dział zaopatrzenia - opis" ma:description="" ma:internalName="SAP_DZialZaopatrzeniaOpis">
      <xsd:simpleType>
        <xsd:restriction base="dms:Text">
          <xsd:maxLength value="255"/>
        </xsd:restriction>
      </xsd:simpleType>
    </xsd:element>
    <xsd:element name="SAP_DzialZaopatrzenia" ma:index="35" nillable="true" ma:displayName="Dział zaopatrzenia" ma:description="" ma:internalName="SAP_DzialZaopatrzenia">
      <xsd:simpleType>
        <xsd:restriction base="dms:Text">
          <xsd:maxLength value="255"/>
        </xsd:restriction>
      </xsd:simpleType>
    </xsd:element>
    <xsd:element name="SAP_GrupaMaterialowa" ma:index="36" nillable="true" ma:displayName="Grupa materiałowa" ma:description="" ma:internalName="SAP_GrupaMaterialowa">
      <xsd:simpleType>
        <xsd:restriction base="dms:Text">
          <xsd:maxLength value="255"/>
        </xsd:restriction>
      </xsd:simpleType>
    </xsd:element>
    <xsd:element name="SAP_GrupaMaterialowaOpis" ma:index="37" nillable="true" ma:displayName="Grupa materiałowa - opis" ma:description="" ma:internalName="SAP_GrupaMaterialowaOpis">
      <xsd:simpleType>
        <xsd:restriction base="dms:Text">
          <xsd:maxLength value="255"/>
        </xsd:restriction>
      </xsd:simpleType>
    </xsd:element>
    <xsd:element name="SAP_GrupaZaopatrzeniowa" ma:index="38" nillable="true" ma:displayName="Grupa zaopatrzeniowa" ma:description="" ma:internalName="SAP_GrupaZaopatrzeniowa">
      <xsd:simpleType>
        <xsd:restriction base="dms:Text">
          <xsd:maxLength value="255"/>
        </xsd:restriction>
      </xsd:simpleType>
    </xsd:element>
    <xsd:element name="SAP_GrupaZaopatrzeniowaOpis" ma:index="39" nillable="true" ma:displayName="Grupa zaopatrzeniowa - opis" ma:description="" ma:internalName="SAP_GrupaZaopatrzeniowaOpis">
      <xsd:simpleType>
        <xsd:restriction base="dms:Text">
          <xsd:maxLength value="255"/>
        </xsd:restriction>
      </xsd:simpleType>
    </xsd:element>
    <xsd:element name="SAP_Dostawca" ma:index="40" nillable="true" ma:displayName="Dostawca" ma:description="" ma:internalName="SAP_Dostawca">
      <xsd:simpleType>
        <xsd:restriction base="dms:Text">
          <xsd:maxLength value="255"/>
        </xsd:restriction>
      </xsd:simpleType>
    </xsd:element>
    <xsd:element name="SAP_NazwaDostawcy" ma:index="41" nillable="true" ma:displayName="Nazwa dostawcy" ma:description="" ma:internalName="SAP_NazwaDostawcy">
      <xsd:simpleType>
        <xsd:restriction base="dms:Text">
          <xsd:maxLength value="255"/>
        </xsd:restriction>
      </xsd:simpleType>
    </xsd:element>
    <xsd:element name="SAP_MiastoDostawcy" ma:index="42" nillable="true" ma:displayName="Miasto dostawcy" ma:description="" ma:internalName="SAP_MiastoDostawcy">
      <xsd:simpleType>
        <xsd:restriction base="dms:Text">
          <xsd:maxLength value="255"/>
        </xsd:restriction>
      </xsd:simpleType>
    </xsd:element>
    <xsd:element name="SAP_Data" ma:index="43" nillable="true" ma:displayName="Data" ma:description="" ma:internalName="SAP_Data">
      <xsd:simpleType>
        <xsd:restriction base="dms:Text">
          <xsd:maxLength value="255"/>
        </xsd:restriction>
      </xsd:simpleType>
    </xsd:element>
    <xsd:element name="SAP_Rodzaj" ma:index="44" nillable="true" ma:displayName="Rodzaj" ma:description="" ma:internalName="SAP_Rodzaj">
      <xsd:simpleType>
        <xsd:restriction base="dms:Text">
          <xsd:maxLength value="255"/>
        </xsd:restriction>
      </xsd:simpleType>
    </xsd:element>
    <xsd:element name="SAP_RodzajOpis" ma:index="45" nillable="true" ma:displayName="Rodzaj - opis" ma:description="" ma:internalName="SAP_RodzajOpis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5885e0-0611-46e8-aa7d-6ce7adba276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12F84DE-7A88-4630-8D93-472915A206D4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1D143872-4115-45FF-B306-F2C3E93136D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EE5A712-5323-4755-BF78-8153781E488E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795885e0-0611-46e8-aa7d-6ce7adba2769"/>
  </ds:schemaRefs>
</ds:datastoreItem>
</file>

<file path=customXml/itemProps4.xml><?xml version="1.0" encoding="utf-8"?>
<ds:datastoreItem xmlns:ds="http://schemas.openxmlformats.org/officeDocument/2006/customXml" ds:itemID="{AC29A9F8-C1E7-4EC7-81C1-B22090E8EB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95885e0-0611-46e8-aa7d-6ce7adba276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Podsumowanie</vt:lpstr>
      <vt:lpstr>Zawory bezpieczeństwa</vt:lpstr>
      <vt:lpstr>Usł. nieskatalogowane i części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Gankowski Paweł [EC Zielona Góra S.A.]</dc:creator>
  <cp:lastModifiedBy>Robaczewski Piotr [PGE EC S.A.]</cp:lastModifiedBy>
  <cp:lastPrinted>2025-07-18T11:01:50Z</cp:lastPrinted>
  <dcterms:created xsi:type="dcterms:W3CDTF">2021-07-19T10:55:35Z</dcterms:created>
  <dcterms:modified xsi:type="dcterms:W3CDTF">2025-11-24T15:25:19Z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6b5d990-821a-4d41-b503-280f184b2126_Enabled">
    <vt:lpwstr>true</vt:lpwstr>
  </property>
  <property fmtid="{D5CDD505-2E9C-101B-9397-08002B2CF9AE}" pid="3" name="MSIP_Label_66b5d990-821a-4d41-b503-280f184b2126_SetDate">
    <vt:lpwstr>2025-07-16T08:44:55Z</vt:lpwstr>
  </property>
  <property fmtid="{D5CDD505-2E9C-101B-9397-08002B2CF9AE}" pid="4" name="MSIP_Label_66b5d990-821a-4d41-b503-280f184b2126_Method">
    <vt:lpwstr>Privileged</vt:lpwstr>
  </property>
  <property fmtid="{D5CDD505-2E9C-101B-9397-08002B2CF9AE}" pid="5" name="MSIP_Label_66b5d990-821a-4d41-b503-280f184b2126_Name">
    <vt:lpwstr>ALL-Publiczne</vt:lpwstr>
  </property>
  <property fmtid="{D5CDD505-2E9C-101B-9397-08002B2CF9AE}" pid="6" name="MSIP_Label_66b5d990-821a-4d41-b503-280f184b2126_SiteId">
    <vt:lpwstr>e9895a11-04dc-4848-aa12-7fca9faefb60</vt:lpwstr>
  </property>
  <property fmtid="{D5CDD505-2E9C-101B-9397-08002B2CF9AE}" pid="7" name="MSIP_Label_66b5d990-821a-4d41-b503-280f184b2126_ActionId">
    <vt:lpwstr>1eead663-c71a-485c-a0d9-c097f9d39cf2</vt:lpwstr>
  </property>
  <property fmtid="{D5CDD505-2E9C-101B-9397-08002B2CF9AE}" pid="8" name="MSIP_Label_66b5d990-821a-4d41-b503-280f184b2126_ContentBits">
    <vt:lpwstr>0</vt:lpwstr>
  </property>
  <property fmtid="{D5CDD505-2E9C-101B-9397-08002B2CF9AE}" pid="9" name="ContentTypeId">
    <vt:lpwstr>0x010199103002008C4E04FCD0358E4AAA65049C13F3AC16</vt:lpwstr>
  </property>
  <property fmtid="{D5CDD505-2E9C-101B-9397-08002B2CF9AE}" pid="10" name="_dlc_DocIdItemGuid">
    <vt:lpwstr>feafe076-1b6f-4dfd-96c7-259b844e64c8</vt:lpwstr>
  </property>
</Properties>
</file>